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BShare\Hurricanes\Hurricane Assistance Recovery (2017)\Milcon C-1\"/>
    </mc:Choice>
  </mc:AlternateContent>
  <bookViews>
    <workbookView xWindow="480" yWindow="48" windowWidth="18192" windowHeight="11316" activeTab="1"/>
  </bookViews>
  <sheets>
    <sheet name="Cover" sheetId="4" r:id="rId1"/>
    <sheet name="Base" sheetId="6" r:id="rId2"/>
  </sheets>
  <definedNames>
    <definedName name="_xlnm.Print_Area" localSheetId="1">Base!$A$1:$E$84</definedName>
    <definedName name="_xlnm.Print_Area" localSheetId="0">Cover!$A$7:$E$36</definedName>
    <definedName name="_xlnm.Print_Titles" localSheetId="1">Base!$1:$5</definedName>
    <definedName name="_xlnm.Print_Titles" localSheetId="0">Cover!$7:$11</definedName>
  </definedNames>
  <calcPr calcId="152511"/>
</workbook>
</file>

<file path=xl/calcChain.xml><?xml version="1.0" encoding="utf-8"?>
<calcChain xmlns="http://schemas.openxmlformats.org/spreadsheetml/2006/main">
  <c r="C46" i="6" l="1"/>
  <c r="D46" i="6"/>
  <c r="E43" i="6"/>
  <c r="E39" i="6"/>
  <c r="E40" i="6"/>
  <c r="E41" i="6"/>
  <c r="E42" i="6"/>
  <c r="D29" i="6" l="1"/>
  <c r="E17" i="6"/>
  <c r="E15" i="6"/>
  <c r="E19" i="6"/>
  <c r="E16" i="6"/>
  <c r="E18" i="6"/>
  <c r="E20" i="6"/>
  <c r="E21" i="6"/>
  <c r="E22" i="6"/>
  <c r="E23" i="6"/>
  <c r="E24" i="6"/>
  <c r="E25" i="6"/>
  <c r="E26" i="6"/>
  <c r="E27" i="6"/>
  <c r="D76" i="6"/>
  <c r="D69" i="6"/>
  <c r="D63" i="6"/>
  <c r="D57" i="6"/>
  <c r="D51" i="6"/>
  <c r="D35" i="6"/>
  <c r="D11" i="6"/>
  <c r="E82" i="6"/>
  <c r="E78" i="6"/>
  <c r="E73" i="6"/>
  <c r="E74" i="6"/>
  <c r="E75" i="6"/>
  <c r="E72" i="6"/>
  <c r="E67" i="6"/>
  <c r="E68" i="6"/>
  <c r="E66" i="6"/>
  <c r="E61" i="6"/>
  <c r="E62" i="6"/>
  <c r="E60" i="6"/>
  <c r="E55" i="6"/>
  <c r="E56" i="6"/>
  <c r="E54" i="6"/>
  <c r="E49" i="6"/>
  <c r="E50" i="6"/>
  <c r="E48" i="6"/>
  <c r="E44" i="6"/>
  <c r="E45" i="6"/>
  <c r="E38" i="6"/>
  <c r="E33" i="6"/>
  <c r="E34" i="6"/>
  <c r="E32" i="6"/>
  <c r="E28" i="6"/>
  <c r="E14" i="6"/>
  <c r="E8" i="6"/>
  <c r="E9" i="6"/>
  <c r="E10" i="6"/>
  <c r="E7" i="6"/>
  <c r="E46" i="6" l="1"/>
  <c r="D84" i="6"/>
  <c r="C76" i="6"/>
  <c r="B80" i="6" l="1"/>
  <c r="E80" i="6" s="1"/>
  <c r="C11" i="6"/>
  <c r="B11" i="6"/>
  <c r="E11" i="6" l="1"/>
  <c r="B76" i="6"/>
  <c r="E76" i="6" s="1"/>
  <c r="C69" i="6"/>
  <c r="B69" i="6"/>
  <c r="C63" i="6"/>
  <c r="B63" i="6"/>
  <c r="C57" i="6"/>
  <c r="B57" i="6"/>
  <c r="C51" i="6"/>
  <c r="B51" i="6"/>
  <c r="B46" i="6"/>
  <c r="C35" i="6"/>
  <c r="B35" i="6"/>
  <c r="E35" i="6" s="1"/>
  <c r="C29" i="6"/>
  <c r="B29" i="6"/>
  <c r="E51" i="6" l="1"/>
  <c r="E63" i="6"/>
  <c r="E57" i="6"/>
  <c r="E69" i="6"/>
  <c r="E29" i="6"/>
  <c r="B84" i="6"/>
  <c r="C84" i="6"/>
  <c r="E84" i="6" l="1"/>
</calcChain>
</file>

<file path=xl/sharedStrings.xml><?xml version="1.0" encoding="utf-8"?>
<sst xmlns="http://schemas.openxmlformats.org/spreadsheetml/2006/main" count="83" uniqueCount="59">
  <si>
    <t xml:space="preserve">   Major Construction</t>
  </si>
  <si>
    <t xml:space="preserve">   Minor Construction</t>
  </si>
  <si>
    <t xml:space="preserve">   Planning and Design</t>
  </si>
  <si>
    <t>Total</t>
  </si>
  <si>
    <t>FY 2018 PB Request</t>
  </si>
  <si>
    <t>CONSTRUCTION PROGRAMS</t>
  </si>
  <si>
    <t>(C-1)</t>
  </si>
  <si>
    <t>Department of Defense Budget</t>
  </si>
  <si>
    <t>Office of the Under Secretary of Defense (Comptroller)</t>
  </si>
  <si>
    <t>Department of Defense</t>
  </si>
  <si>
    <t>Military Construction and Family Housing</t>
  </si>
  <si>
    <t>Base Budget</t>
  </si>
  <si>
    <t xml:space="preserve"> Appropriation</t>
  </si>
  <si>
    <t>Military Construction, Army</t>
  </si>
  <si>
    <t xml:space="preserve">      Total Military Construction, Army</t>
  </si>
  <si>
    <t>Military Construction, Army National Guard</t>
  </si>
  <si>
    <t xml:space="preserve">     Total Military Construction, Army National Guard</t>
  </si>
  <si>
    <t>Military Construction, Army Reserve</t>
  </si>
  <si>
    <t xml:space="preserve">      Total Military Construction, Army Reserve</t>
  </si>
  <si>
    <t>Military Construction, Navy</t>
  </si>
  <si>
    <t xml:space="preserve">      Total Military Construction, Navy</t>
  </si>
  <si>
    <t>Military Construction, Navy Reserve</t>
  </si>
  <si>
    <t xml:space="preserve">      Total Military Construction, Navy Reserve</t>
  </si>
  <si>
    <t>Military Construction, Air Force</t>
  </si>
  <si>
    <t xml:space="preserve">      Total Military Construction, Air Force</t>
  </si>
  <si>
    <t>Military Construction, Air National Guard</t>
  </si>
  <si>
    <t xml:space="preserve">      Total Military Construction, Air National Guard</t>
  </si>
  <si>
    <t>Military Construction, Air Force Reserve</t>
  </si>
  <si>
    <t xml:space="preserve">      Total Military Construction, Air Force Reserve</t>
  </si>
  <si>
    <t>Military Construction, Defense-Wide</t>
  </si>
  <si>
    <t xml:space="preserve">      Total Military Construction, Defense-Wide</t>
  </si>
  <si>
    <t>NATO Security Investment Program</t>
  </si>
  <si>
    <t>Department of Defense Base Closure Account</t>
  </si>
  <si>
    <t>Family Housing</t>
  </si>
  <si>
    <t>FY 2018 Budget Amendment</t>
  </si>
  <si>
    <t>FY 2018 Revised Total Base</t>
  </si>
  <si>
    <t xml:space="preserve">        Missile Field #4, Ft. Greely, AK</t>
  </si>
  <si>
    <t xml:space="preserve">   Supporting Activities</t>
  </si>
  <si>
    <t>Budget Amendment to the Fiscal Year 2018 President's Budget Request</t>
  </si>
  <si>
    <t>November 2017</t>
  </si>
  <si>
    <t xml:space="preserve">        Readiness Center, Arroyo, Puerto Rico</t>
  </si>
  <si>
    <t xml:space="preserve">        Maneuver Area Training Equipment Site, Camp Santiago, Puerto Rico</t>
  </si>
  <si>
    <t xml:space="preserve">        Transient Training Barracks, Camp Santiago, Puerto Rico</t>
  </si>
  <si>
    <t xml:space="preserve">        Consolidated Dining Facilities, Camp Santiago, Puerto Rico</t>
  </si>
  <si>
    <t xml:space="preserve">        Facility Engineer Maintenance Shop, Camp Santiago, Puerto Rico</t>
  </si>
  <si>
    <t xml:space="preserve">        Electric &amp; Communication Replacement &amp; Hardening, Camp Santiago, Puerto Rico</t>
  </si>
  <si>
    <t xml:space="preserve">        Operations, Administrative, &amp; Supply Facilities, Camp Santiago, Puerto Rico</t>
  </si>
  <si>
    <t xml:space="preserve">        Consolidated Headquarters Facility, Camp Santiago, Puerto Rico</t>
  </si>
  <si>
    <t xml:space="preserve">        Army Aviation Support Facility, San Juan, Puerto Rico</t>
  </si>
  <si>
    <t xml:space="preserve">        Vehicle Maintenance Shop, Gurabo, Puerto Rico</t>
  </si>
  <si>
    <t xml:space="preserve">        Electric Replacement &amp; Harden, Bethlehem, Virgin Islands</t>
  </si>
  <si>
    <t xml:space="preserve">        Vehicle Maintenance Shop, Nazareth, Virgin Islands</t>
  </si>
  <si>
    <t xml:space="preserve">        Navy Gateway Inn and Suites Facility, NAS Key West, FL</t>
  </si>
  <si>
    <t xml:space="preserve">        Replace Aircraft Maintenance Hangar, NAS Key West, FL</t>
  </si>
  <si>
    <t xml:space="preserve">        Trumbo Point Annex Fire Station, NAS Key West, FL</t>
  </si>
  <si>
    <t xml:space="preserve">        Consolidate Squadron Operations &amp; Flight Training Building, NAS Corpus Christi, TX</t>
  </si>
  <si>
    <t xml:space="preserve">        Hazardous Waste Storage &amp; Transfer Facility, NAS Corpus Christi, TX</t>
  </si>
  <si>
    <t>for BASE + Emergency + Hurricane Recovery + Overseas Contingency Operations (OCO)</t>
  </si>
  <si>
    <t>FY 2018 Hurricane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</si>
</sst>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NumberFormat="1" applyFont="1"/>
    <xf numFmtId="0" fontId="4" fillId="0" borderId="0" xfId="0" applyFont="1" applyAlignment="1">
      <alignment horizontal="center"/>
    </xf>
    <xf numFmtId="0" fontId="0" fillId="0" borderId="2" xfId="0" applyBorder="1"/>
    <xf numFmtId="164" fontId="0" fillId="0" borderId="2" xfId="1" applyNumberFormat="1" applyFont="1" applyBorder="1"/>
    <xf numFmtId="164" fontId="0" fillId="0" borderId="0" xfId="1" applyNumberFormat="1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3" xfId="1" applyNumberFormat="1" applyFont="1" applyBorder="1"/>
    <xf numFmtId="0" fontId="5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7" fontId="6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8" fillId="0" borderId="0" xfId="1" applyNumberFormat="1" applyFont="1"/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3515360</xdr:colOff>
      <xdr:row>11</xdr:row>
      <xdr:rowOff>27306</xdr:rowOff>
    </xdr:from>
    <xdr:to>
      <xdr:col>1</xdr:col>
      <xdr:colOff>497840</xdr:colOff>
      <xdr:row>23</xdr:row>
      <xdr:rowOff>118746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15360" y="3273426"/>
          <a:ext cx="252222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80"/>
  <sheetViews>
    <sheetView view="pageLayout" topLeftCell="A22" zoomScaleNormal="75" workbookViewId="0">
      <selection activeCell="E25" sqref="E25"/>
    </sheetView>
  </sheetViews>
  <sheetFormatPr defaultRowHeight="14.4" x14ac:dyDescent="0.3"/>
  <cols>
    <col min="1" max="1" width="77.33203125" bestFit="1" customWidth="1"/>
    <col min="2" max="5" width="14.44140625" customWidth="1"/>
  </cols>
  <sheetData>
    <row r="7" spans="1:6" ht="46.2" x14ac:dyDescent="0.85">
      <c r="A7" s="12" t="s">
        <v>5</v>
      </c>
      <c r="B7" s="12"/>
      <c r="C7" s="12"/>
      <c r="D7" s="12"/>
      <c r="E7" s="12"/>
    </row>
    <row r="8" spans="1:6" ht="46.2" x14ac:dyDescent="0.85">
      <c r="A8" s="12" t="s">
        <v>6</v>
      </c>
      <c r="B8" s="12"/>
      <c r="C8" s="12"/>
      <c r="D8" s="12"/>
      <c r="E8" s="12"/>
    </row>
    <row r="9" spans="1:6" ht="31.2" x14ac:dyDescent="0.6">
      <c r="A9" s="2"/>
      <c r="B9" s="2"/>
      <c r="C9" s="2"/>
      <c r="D9" s="2"/>
      <c r="E9" s="2"/>
    </row>
    <row r="10" spans="1:6" ht="31.2" x14ac:dyDescent="0.6">
      <c r="A10" s="2"/>
      <c r="B10" s="2"/>
      <c r="C10" s="2"/>
      <c r="D10" s="2"/>
      <c r="E10" s="2"/>
    </row>
    <row r="12" spans="1:6" x14ac:dyDescent="0.3">
      <c r="B12" s="1"/>
      <c r="C12" s="1"/>
      <c r="D12" s="1"/>
      <c r="E12" s="1"/>
      <c r="F12" s="1"/>
    </row>
    <row r="13" spans="1:6" x14ac:dyDescent="0.3">
      <c r="B13" s="1"/>
      <c r="C13" s="1"/>
      <c r="D13" s="1"/>
      <c r="E13" s="1"/>
      <c r="F13" s="1"/>
    </row>
    <row r="14" spans="1:6" x14ac:dyDescent="0.3">
      <c r="B14" s="1"/>
      <c r="C14" s="1"/>
      <c r="D14" s="1"/>
      <c r="E14" s="1"/>
      <c r="F14" s="1"/>
    </row>
    <row r="15" spans="1:6" x14ac:dyDescent="0.3">
      <c r="B15" s="1"/>
      <c r="C15" s="1"/>
      <c r="D15" s="1"/>
      <c r="E15" s="1"/>
      <c r="F15" s="1"/>
    </row>
    <row r="16" spans="1:6" x14ac:dyDescent="0.3">
      <c r="B16" s="1"/>
      <c r="C16" s="1"/>
      <c r="D16" s="1"/>
      <c r="E16" s="1"/>
      <c r="F16" s="1"/>
    </row>
    <row r="17" spans="1:6" x14ac:dyDescent="0.3">
      <c r="B17" s="1"/>
      <c r="C17" s="1"/>
      <c r="D17" s="1"/>
      <c r="E17" s="1"/>
      <c r="F17" s="1"/>
    </row>
    <row r="18" spans="1:6" x14ac:dyDescent="0.3">
      <c r="B18" s="1"/>
      <c r="C18" s="1"/>
      <c r="D18" s="1"/>
      <c r="E18" s="1"/>
      <c r="F18" s="1"/>
    </row>
    <row r="19" spans="1:6" x14ac:dyDescent="0.3">
      <c r="B19" s="1"/>
      <c r="C19" s="1"/>
      <c r="D19" s="1"/>
      <c r="E19" s="1"/>
      <c r="F19" s="1"/>
    </row>
    <row r="20" spans="1:6" x14ac:dyDescent="0.3">
      <c r="B20" s="1"/>
      <c r="C20" s="1"/>
      <c r="D20" s="1"/>
      <c r="E20" s="1"/>
      <c r="F20" s="1"/>
    </row>
    <row r="21" spans="1:6" x14ac:dyDescent="0.3">
      <c r="B21" s="1"/>
      <c r="C21" s="1"/>
      <c r="D21" s="1"/>
      <c r="E21" s="1"/>
      <c r="F21" s="1"/>
    </row>
    <row r="22" spans="1:6" x14ac:dyDescent="0.3">
      <c r="B22" s="1"/>
      <c r="C22" s="1"/>
      <c r="D22" s="1"/>
      <c r="E22" s="1"/>
      <c r="F22" s="1"/>
    </row>
    <row r="23" spans="1:6" x14ac:dyDescent="0.3">
      <c r="B23" s="1"/>
      <c r="C23" s="1"/>
      <c r="D23" s="1"/>
      <c r="E23" s="1"/>
      <c r="F23" s="1"/>
    </row>
    <row r="24" spans="1:6" x14ac:dyDescent="0.3">
      <c r="B24" s="1"/>
      <c r="C24" s="1"/>
      <c r="D24" s="1"/>
      <c r="E24" s="1"/>
      <c r="F24" s="1"/>
    </row>
    <row r="25" spans="1:6" x14ac:dyDescent="0.3">
      <c r="B25" s="1"/>
      <c r="C25" s="1"/>
      <c r="D25" s="1"/>
      <c r="E25" s="1"/>
      <c r="F25" s="1"/>
    </row>
    <row r="26" spans="1:6" x14ac:dyDescent="0.3">
      <c r="B26" s="1"/>
      <c r="C26" s="1"/>
      <c r="D26" s="1"/>
      <c r="E26" s="1"/>
      <c r="F26" s="1"/>
    </row>
    <row r="27" spans="1:6" x14ac:dyDescent="0.3">
      <c r="B27" s="1"/>
      <c r="C27" s="1"/>
      <c r="D27" s="1"/>
      <c r="E27" s="1"/>
      <c r="F27" s="1"/>
    </row>
    <row r="28" spans="1:6" x14ac:dyDescent="0.3">
      <c r="B28" s="1"/>
      <c r="C28" s="1"/>
      <c r="D28" s="1"/>
      <c r="E28" s="1"/>
      <c r="F28" s="1"/>
    </row>
    <row r="29" spans="1:6" x14ac:dyDescent="0.3">
      <c r="A29" s="3"/>
      <c r="B29" s="4"/>
      <c r="C29" s="4"/>
      <c r="D29" s="4"/>
      <c r="E29" s="4"/>
      <c r="F29" s="1"/>
    </row>
    <row r="30" spans="1:6" s="17" customFormat="1" ht="25.8" x14ac:dyDescent="0.5">
      <c r="A30" s="15" t="s">
        <v>7</v>
      </c>
      <c r="B30" s="15"/>
      <c r="C30" s="15"/>
      <c r="D30" s="15"/>
      <c r="E30" s="15"/>
      <c r="F30" s="16"/>
    </row>
    <row r="31" spans="1:6" s="17" customFormat="1" ht="25.8" x14ac:dyDescent="0.5">
      <c r="A31" s="15" t="s">
        <v>38</v>
      </c>
      <c r="B31" s="15"/>
      <c r="C31" s="15"/>
      <c r="D31" s="15"/>
      <c r="E31" s="15"/>
      <c r="F31" s="16"/>
    </row>
    <row r="32" spans="1:6" s="17" customFormat="1" ht="25.8" x14ac:dyDescent="0.5">
      <c r="A32" s="15" t="s">
        <v>57</v>
      </c>
      <c r="B32" s="15"/>
      <c r="C32" s="15"/>
      <c r="D32" s="15"/>
      <c r="E32" s="15"/>
      <c r="F32" s="16"/>
    </row>
    <row r="33" spans="1:6" ht="15" customHeight="1" x14ac:dyDescent="0.6">
      <c r="A33" s="9"/>
      <c r="B33" s="9"/>
      <c r="C33" s="9"/>
      <c r="D33" s="9"/>
      <c r="E33" s="9"/>
      <c r="F33" s="1"/>
    </row>
    <row r="34" spans="1:6" ht="23.4" x14ac:dyDescent="0.45">
      <c r="A34" s="13" t="s">
        <v>39</v>
      </c>
      <c r="B34" s="11"/>
      <c r="C34" s="11"/>
      <c r="D34" s="11"/>
      <c r="E34" s="11"/>
      <c r="F34" s="1"/>
    </row>
    <row r="35" spans="1:6" ht="23.4" x14ac:dyDescent="0.45">
      <c r="A35" s="10" t="s">
        <v>8</v>
      </c>
      <c r="B35" s="11"/>
      <c r="C35" s="11"/>
      <c r="D35" s="11"/>
      <c r="E35" s="11"/>
      <c r="F35" s="1"/>
    </row>
    <row r="36" spans="1:6" x14ac:dyDescent="0.3">
      <c r="B36" s="1"/>
      <c r="C36" s="1"/>
      <c r="D36" s="1"/>
      <c r="E36" s="1"/>
      <c r="F36" s="1"/>
    </row>
    <row r="37" spans="1:6" x14ac:dyDescent="0.3">
      <c r="B37" s="1"/>
      <c r="C37" s="1"/>
      <c r="D37" s="1"/>
      <c r="E37" s="1"/>
      <c r="F37" s="1"/>
    </row>
    <row r="38" spans="1:6" x14ac:dyDescent="0.3">
      <c r="B38" s="1"/>
      <c r="C38" s="1"/>
      <c r="D38" s="1"/>
      <c r="E38" s="1"/>
      <c r="F38" s="1"/>
    </row>
    <row r="39" spans="1:6" x14ac:dyDescent="0.3">
      <c r="B39" s="1"/>
      <c r="C39" s="1"/>
      <c r="D39" s="1"/>
      <c r="E39" s="1"/>
      <c r="F39" s="1"/>
    </row>
    <row r="40" spans="1:6" x14ac:dyDescent="0.3">
      <c r="B40" s="1"/>
      <c r="C40" s="1"/>
      <c r="D40" s="1"/>
      <c r="E40" s="1"/>
      <c r="F40" s="1"/>
    </row>
    <row r="41" spans="1:6" x14ac:dyDescent="0.3">
      <c r="B41" s="1"/>
      <c r="C41" s="1"/>
      <c r="D41" s="1"/>
      <c r="E41" s="1"/>
      <c r="F41" s="1"/>
    </row>
    <row r="42" spans="1:6" x14ac:dyDescent="0.3">
      <c r="B42" s="1"/>
      <c r="C42" s="1"/>
      <c r="D42" s="1"/>
      <c r="E42" s="1"/>
      <c r="F42" s="1"/>
    </row>
    <row r="43" spans="1:6" x14ac:dyDescent="0.3">
      <c r="B43" s="1"/>
      <c r="C43" s="1"/>
      <c r="D43" s="1"/>
      <c r="E43" s="1"/>
      <c r="F43" s="1"/>
    </row>
    <row r="44" spans="1:6" x14ac:dyDescent="0.3">
      <c r="B44" s="1"/>
      <c r="C44" s="1"/>
      <c r="D44" s="1"/>
      <c r="E44" s="1"/>
      <c r="F44" s="1"/>
    </row>
    <row r="45" spans="1:6" x14ac:dyDescent="0.3">
      <c r="B45" s="1"/>
      <c r="C45" s="1"/>
      <c r="D45" s="1"/>
      <c r="E45" s="1"/>
      <c r="F45" s="1"/>
    </row>
    <row r="46" spans="1:6" x14ac:dyDescent="0.3">
      <c r="B46" s="1"/>
      <c r="C46" s="1"/>
      <c r="D46" s="1"/>
      <c r="E46" s="1"/>
      <c r="F46" s="1"/>
    </row>
    <row r="47" spans="1:6" x14ac:dyDescent="0.3">
      <c r="B47" s="1"/>
      <c r="C47" s="1"/>
      <c r="D47" s="1"/>
      <c r="E47" s="1"/>
      <c r="F47" s="1"/>
    </row>
    <row r="48" spans="1:6" x14ac:dyDescent="0.3">
      <c r="B48" s="1"/>
      <c r="C48" s="1"/>
      <c r="D48" s="1"/>
      <c r="E48" s="1"/>
      <c r="F48" s="1"/>
    </row>
    <row r="49" spans="2:6" x14ac:dyDescent="0.3">
      <c r="B49" s="1"/>
      <c r="C49" s="1"/>
      <c r="D49" s="1"/>
      <c r="E49" s="1"/>
      <c r="F49" s="1"/>
    </row>
    <row r="50" spans="2:6" x14ac:dyDescent="0.3">
      <c r="B50" s="1"/>
      <c r="C50" s="1"/>
      <c r="D50" s="1"/>
      <c r="E50" s="1"/>
      <c r="F50" s="1"/>
    </row>
    <row r="51" spans="2:6" x14ac:dyDescent="0.3">
      <c r="B51" s="1"/>
      <c r="C51" s="1"/>
      <c r="D51" s="1"/>
      <c r="E51" s="1"/>
      <c r="F51" s="1"/>
    </row>
    <row r="52" spans="2:6" x14ac:dyDescent="0.3">
      <c r="B52" s="1"/>
      <c r="C52" s="1"/>
      <c r="D52" s="1"/>
      <c r="E52" s="1"/>
      <c r="F52" s="1"/>
    </row>
    <row r="53" spans="2:6" x14ac:dyDescent="0.3">
      <c r="B53" s="1"/>
      <c r="C53" s="1"/>
      <c r="D53" s="1"/>
      <c r="E53" s="1"/>
      <c r="F53" s="1"/>
    </row>
    <row r="54" spans="2:6" x14ac:dyDescent="0.3">
      <c r="B54" s="1"/>
      <c r="C54" s="1"/>
      <c r="D54" s="1"/>
      <c r="E54" s="1"/>
      <c r="F54" s="1"/>
    </row>
    <row r="55" spans="2:6" x14ac:dyDescent="0.3">
      <c r="B55" s="1"/>
      <c r="C55" s="1"/>
      <c r="D55" s="1"/>
      <c r="E55" s="1"/>
      <c r="F55" s="1"/>
    </row>
    <row r="56" spans="2:6" x14ac:dyDescent="0.3">
      <c r="B56" s="1"/>
      <c r="C56" s="1"/>
      <c r="D56" s="1"/>
      <c r="E56" s="1"/>
      <c r="F56" s="1"/>
    </row>
    <row r="57" spans="2:6" x14ac:dyDescent="0.3">
      <c r="B57" s="1"/>
      <c r="C57" s="1"/>
      <c r="D57" s="1"/>
      <c r="E57" s="1"/>
      <c r="F57" s="1"/>
    </row>
    <row r="58" spans="2:6" x14ac:dyDescent="0.3">
      <c r="B58" s="1"/>
      <c r="C58" s="1"/>
      <c r="D58" s="1"/>
      <c r="E58" s="1"/>
      <c r="F58" s="1"/>
    </row>
    <row r="59" spans="2:6" x14ac:dyDescent="0.3">
      <c r="B59" s="1"/>
      <c r="C59" s="1"/>
      <c r="D59" s="1"/>
      <c r="E59" s="1"/>
      <c r="F59" s="1"/>
    </row>
    <row r="60" spans="2:6" x14ac:dyDescent="0.3">
      <c r="B60" s="1"/>
      <c r="C60" s="1"/>
      <c r="D60" s="1"/>
      <c r="E60" s="1"/>
      <c r="F60" s="1"/>
    </row>
    <row r="61" spans="2:6" x14ac:dyDescent="0.3">
      <c r="B61" s="1"/>
      <c r="C61" s="1"/>
      <c r="D61" s="1"/>
      <c r="E61" s="1"/>
      <c r="F61" s="1"/>
    </row>
    <row r="62" spans="2:6" x14ac:dyDescent="0.3">
      <c r="B62" s="1"/>
      <c r="C62" s="1"/>
      <c r="D62" s="1"/>
      <c r="E62" s="1"/>
      <c r="F62" s="1"/>
    </row>
    <row r="63" spans="2:6" x14ac:dyDescent="0.3">
      <c r="B63" s="1"/>
      <c r="C63" s="1"/>
      <c r="D63" s="1"/>
      <c r="E63" s="1"/>
      <c r="F63" s="1"/>
    </row>
    <row r="64" spans="2:6" x14ac:dyDescent="0.3">
      <c r="B64" s="1"/>
      <c r="C64" s="1"/>
      <c r="D64" s="1"/>
      <c r="E64" s="1"/>
      <c r="F64" s="1"/>
    </row>
    <row r="65" spans="2:6" x14ac:dyDescent="0.3">
      <c r="B65" s="1"/>
      <c r="C65" s="1"/>
      <c r="D65" s="1"/>
      <c r="E65" s="1"/>
      <c r="F65" s="1"/>
    </row>
    <row r="66" spans="2:6" x14ac:dyDescent="0.3">
      <c r="B66" s="1"/>
      <c r="C66" s="1"/>
      <c r="D66" s="1"/>
      <c r="E66" s="1"/>
      <c r="F66" s="1"/>
    </row>
    <row r="67" spans="2:6" x14ac:dyDescent="0.3">
      <c r="B67" s="1"/>
      <c r="C67" s="1"/>
      <c r="D67" s="1"/>
      <c r="E67" s="1"/>
      <c r="F67" s="1"/>
    </row>
    <row r="68" spans="2:6" x14ac:dyDescent="0.3">
      <c r="B68" s="1"/>
      <c r="C68" s="1"/>
      <c r="D68" s="1"/>
      <c r="E68" s="1"/>
      <c r="F68" s="1"/>
    </row>
    <row r="69" spans="2:6" x14ac:dyDescent="0.3">
      <c r="B69" s="1"/>
      <c r="C69" s="1"/>
      <c r="D69" s="1"/>
      <c r="E69" s="1"/>
      <c r="F69" s="1"/>
    </row>
    <row r="70" spans="2:6" x14ac:dyDescent="0.3">
      <c r="B70" s="1"/>
      <c r="C70" s="1"/>
      <c r="D70" s="1"/>
      <c r="E70" s="1"/>
      <c r="F70" s="1"/>
    </row>
    <row r="71" spans="2:6" x14ac:dyDescent="0.3">
      <c r="B71" s="1"/>
      <c r="C71" s="1"/>
      <c r="D71" s="1"/>
      <c r="E71" s="1"/>
      <c r="F71" s="1"/>
    </row>
    <row r="72" spans="2:6" x14ac:dyDescent="0.3">
      <c r="B72" s="1"/>
      <c r="C72" s="1"/>
      <c r="D72" s="1"/>
      <c r="E72" s="1"/>
      <c r="F72" s="1"/>
    </row>
    <row r="73" spans="2:6" x14ac:dyDescent="0.3">
      <c r="B73" s="1"/>
      <c r="C73" s="1"/>
      <c r="D73" s="1"/>
      <c r="E73" s="1"/>
      <c r="F73" s="1"/>
    </row>
    <row r="74" spans="2:6" x14ac:dyDescent="0.3">
      <c r="B74" s="1"/>
      <c r="C74" s="1"/>
      <c r="D74" s="1"/>
      <c r="E74" s="1"/>
      <c r="F74" s="1"/>
    </row>
    <row r="75" spans="2:6" x14ac:dyDescent="0.3">
      <c r="B75" s="1"/>
      <c r="C75" s="1"/>
      <c r="D75" s="1"/>
      <c r="E75" s="1"/>
      <c r="F75" s="1"/>
    </row>
    <row r="76" spans="2:6" x14ac:dyDescent="0.3">
      <c r="B76" s="1"/>
      <c r="C76" s="1"/>
      <c r="D76" s="1"/>
      <c r="E76" s="1"/>
      <c r="F76" s="1"/>
    </row>
    <row r="77" spans="2:6" x14ac:dyDescent="0.3">
      <c r="B77" s="1"/>
      <c r="C77" s="1"/>
      <c r="D77" s="1"/>
      <c r="E77" s="1"/>
      <c r="F77" s="1"/>
    </row>
    <row r="78" spans="2:6" x14ac:dyDescent="0.3">
      <c r="B78" s="1"/>
      <c r="C78" s="1"/>
      <c r="D78" s="1"/>
      <c r="E78" s="1"/>
      <c r="F78" s="1"/>
    </row>
    <row r="79" spans="2:6" x14ac:dyDescent="0.3">
      <c r="B79" s="1"/>
      <c r="C79" s="1"/>
      <c r="D79" s="1"/>
      <c r="E79" s="1"/>
      <c r="F79" s="1"/>
    </row>
    <row r="80" spans="2:6" x14ac:dyDescent="0.3">
      <c r="B80" s="1"/>
      <c r="C80" s="1"/>
      <c r="D80" s="1"/>
      <c r="E80" s="1"/>
      <c r="F80" s="1"/>
    </row>
  </sheetData>
  <mergeCells count="7">
    <mergeCell ref="A35:E35"/>
    <mergeCell ref="A7:E7"/>
    <mergeCell ref="A8:E8"/>
    <mergeCell ref="A30:E30"/>
    <mergeCell ref="A31:E31"/>
    <mergeCell ref="A34:E34"/>
    <mergeCell ref="A32:E32"/>
  </mergeCells>
  <printOptions horizontalCentered="1"/>
  <pageMargins left="0.7" right="0.7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zoomScaleNormal="100" workbookViewId="0">
      <selection activeCell="G11" sqref="G11"/>
    </sheetView>
  </sheetViews>
  <sheetFormatPr defaultRowHeight="14.4" x14ac:dyDescent="0.3"/>
  <cols>
    <col min="1" max="1" width="77.33203125" bestFit="1" customWidth="1"/>
    <col min="2" max="5" width="14.44140625" customWidth="1"/>
  </cols>
  <sheetData>
    <row r="1" spans="1:6" x14ac:dyDescent="0.3">
      <c r="A1" s="14" t="s">
        <v>9</v>
      </c>
      <c r="B1" s="14"/>
      <c r="C1" s="14"/>
      <c r="D1" s="14"/>
      <c r="E1" s="14"/>
    </row>
    <row r="2" spans="1:6" x14ac:dyDescent="0.3">
      <c r="A2" s="14" t="s">
        <v>10</v>
      </c>
      <c r="B2" s="14"/>
      <c r="C2" s="14"/>
      <c r="D2" s="14"/>
      <c r="E2" s="14"/>
    </row>
    <row r="3" spans="1:6" x14ac:dyDescent="0.3">
      <c r="A3" s="14" t="s">
        <v>11</v>
      </c>
      <c r="B3" s="14"/>
      <c r="C3" s="14"/>
      <c r="D3" s="14"/>
      <c r="E3" s="14"/>
    </row>
    <row r="4" spans="1:6" ht="15" thickBot="1" x14ac:dyDescent="0.35"/>
    <row r="5" spans="1:6" ht="43.8" thickBot="1" x14ac:dyDescent="0.35">
      <c r="A5" s="6" t="s">
        <v>12</v>
      </c>
      <c r="B5" s="7" t="s">
        <v>4</v>
      </c>
      <c r="C5" s="7" t="s">
        <v>34</v>
      </c>
      <c r="D5" s="7" t="s">
        <v>58</v>
      </c>
      <c r="E5" s="7" t="s">
        <v>35</v>
      </c>
    </row>
    <row r="6" spans="1:6" ht="30.75" customHeight="1" x14ac:dyDescent="0.3">
      <c r="A6" t="s">
        <v>13</v>
      </c>
    </row>
    <row r="7" spans="1:6" x14ac:dyDescent="0.3">
      <c r="A7" t="s">
        <v>0</v>
      </c>
      <c r="B7" s="1">
        <v>784424</v>
      </c>
      <c r="C7" s="1">
        <v>0</v>
      </c>
      <c r="D7" s="1">
        <v>0</v>
      </c>
      <c r="E7" s="1">
        <f>SUM(B7:D7)</f>
        <v>784424</v>
      </c>
      <c r="F7" s="1"/>
    </row>
    <row r="8" spans="1:6" x14ac:dyDescent="0.3">
      <c r="A8" t="s">
        <v>1</v>
      </c>
      <c r="B8" s="1">
        <v>31500</v>
      </c>
      <c r="C8" s="1">
        <v>0</v>
      </c>
      <c r="D8" s="1">
        <v>0</v>
      </c>
      <c r="E8" s="1">
        <f t="shared" ref="E8:E11" si="0">SUM(B8:D8)</f>
        <v>31500</v>
      </c>
      <c r="F8" s="1"/>
    </row>
    <row r="9" spans="1:6" x14ac:dyDescent="0.3">
      <c r="A9" t="s">
        <v>2</v>
      </c>
      <c r="B9" s="5">
        <v>101470</v>
      </c>
      <c r="C9" s="1">
        <v>0</v>
      </c>
      <c r="D9" s="1">
        <v>0</v>
      </c>
      <c r="E9" s="1">
        <f t="shared" si="0"/>
        <v>101470</v>
      </c>
      <c r="F9" s="1"/>
    </row>
    <row r="10" spans="1:6" x14ac:dyDescent="0.3">
      <c r="A10" t="s">
        <v>37</v>
      </c>
      <c r="B10" s="4">
        <v>3000</v>
      </c>
      <c r="C10" s="4">
        <v>0</v>
      </c>
      <c r="D10" s="4">
        <v>0</v>
      </c>
      <c r="E10" s="4">
        <f t="shared" si="0"/>
        <v>3000</v>
      </c>
      <c r="F10" s="1"/>
    </row>
    <row r="11" spans="1:6" x14ac:dyDescent="0.3">
      <c r="A11" t="s">
        <v>14</v>
      </c>
      <c r="B11" s="1">
        <f>SUM(B7:B10)</f>
        <v>920394</v>
      </c>
      <c r="C11" s="1">
        <f>SUM(C7:C10)</f>
        <v>0</v>
      </c>
      <c r="D11" s="1">
        <f>SUM(D7:D10)</f>
        <v>0</v>
      </c>
      <c r="E11" s="1">
        <f t="shared" si="0"/>
        <v>920394</v>
      </c>
      <c r="F11" s="1"/>
    </row>
    <row r="12" spans="1:6" x14ac:dyDescent="0.3">
      <c r="B12" s="1"/>
      <c r="C12" s="1"/>
      <c r="D12" s="1"/>
      <c r="E12" s="1"/>
      <c r="F12" s="1"/>
    </row>
    <row r="13" spans="1:6" ht="29.25" customHeight="1" x14ac:dyDescent="0.3">
      <c r="A13" t="s">
        <v>15</v>
      </c>
      <c r="B13" s="1"/>
      <c r="C13" s="1"/>
      <c r="D13" s="1"/>
      <c r="E13" s="1"/>
      <c r="F13" s="1"/>
    </row>
    <row r="14" spans="1:6" x14ac:dyDescent="0.3">
      <c r="A14" t="s">
        <v>0</v>
      </c>
      <c r="B14" s="1">
        <v>177650</v>
      </c>
      <c r="C14" s="1">
        <v>0</v>
      </c>
      <c r="D14" s="1">
        <v>0</v>
      </c>
      <c r="E14" s="1">
        <f>SUM(B14:D14)</f>
        <v>177650</v>
      </c>
      <c r="F14" s="1"/>
    </row>
    <row r="15" spans="1:6" x14ac:dyDescent="0.3">
      <c r="A15" t="s">
        <v>40</v>
      </c>
      <c r="B15" s="1">
        <v>0</v>
      </c>
      <c r="C15" s="1">
        <v>0</v>
      </c>
      <c r="D15" s="1">
        <v>31900</v>
      </c>
      <c r="E15" s="1">
        <f>SUM(B15:D15)</f>
        <v>31900</v>
      </c>
      <c r="F15" s="1"/>
    </row>
    <row r="16" spans="1:6" x14ac:dyDescent="0.3">
      <c r="A16" t="s">
        <v>43</v>
      </c>
      <c r="B16" s="1">
        <v>0</v>
      </c>
      <c r="C16" s="1">
        <v>0</v>
      </c>
      <c r="D16" s="1">
        <v>23400</v>
      </c>
      <c r="E16" s="1">
        <f t="shared" ref="E16:E27" si="1">SUM(B16:D16)</f>
        <v>23400</v>
      </c>
      <c r="F16" s="1"/>
    </row>
    <row r="17" spans="1:6" x14ac:dyDescent="0.3">
      <c r="A17" t="s">
        <v>47</v>
      </c>
      <c r="B17" s="1">
        <v>0</v>
      </c>
      <c r="C17" s="1">
        <v>0</v>
      </c>
      <c r="D17" s="1">
        <v>56300</v>
      </c>
      <c r="E17" s="1">
        <f t="shared" si="1"/>
        <v>56300</v>
      </c>
      <c r="F17" s="1"/>
    </row>
    <row r="18" spans="1:6" x14ac:dyDescent="0.3">
      <c r="A18" t="s">
        <v>45</v>
      </c>
      <c r="B18" s="1">
        <v>0</v>
      </c>
      <c r="C18" s="1">
        <v>0</v>
      </c>
      <c r="D18" s="1">
        <v>31900</v>
      </c>
      <c r="E18" s="1">
        <f t="shared" si="1"/>
        <v>31900</v>
      </c>
      <c r="F18" s="1"/>
    </row>
    <row r="19" spans="1:6" x14ac:dyDescent="0.3">
      <c r="A19" t="s">
        <v>44</v>
      </c>
      <c r="B19" s="1">
        <v>0</v>
      </c>
      <c r="C19" s="1">
        <v>0</v>
      </c>
      <c r="D19" s="1">
        <v>10090</v>
      </c>
      <c r="E19" s="1">
        <f t="shared" si="1"/>
        <v>10090</v>
      </c>
      <c r="F19" s="1"/>
    </row>
    <row r="20" spans="1:6" x14ac:dyDescent="0.3">
      <c r="A20" t="s">
        <v>41</v>
      </c>
      <c r="B20" s="1">
        <v>0</v>
      </c>
      <c r="C20" s="1">
        <v>0</v>
      </c>
      <c r="D20" s="1">
        <v>53100</v>
      </c>
      <c r="E20" s="1">
        <f t="shared" si="1"/>
        <v>53100</v>
      </c>
      <c r="F20" s="1"/>
    </row>
    <row r="21" spans="1:6" x14ac:dyDescent="0.3">
      <c r="A21" t="s">
        <v>46</v>
      </c>
      <c r="B21" s="1">
        <v>0</v>
      </c>
      <c r="C21" s="1">
        <v>0</v>
      </c>
      <c r="D21" s="1">
        <v>42500</v>
      </c>
      <c r="E21" s="1">
        <f t="shared" si="1"/>
        <v>42500</v>
      </c>
      <c r="F21" s="1"/>
    </row>
    <row r="22" spans="1:6" x14ac:dyDescent="0.3">
      <c r="A22" t="s">
        <v>42</v>
      </c>
      <c r="B22" s="1">
        <v>0</v>
      </c>
      <c r="C22" s="1">
        <v>0</v>
      </c>
      <c r="D22" s="1">
        <v>106200</v>
      </c>
      <c r="E22" s="1">
        <f t="shared" si="1"/>
        <v>106200</v>
      </c>
      <c r="F22" s="1"/>
    </row>
    <row r="23" spans="1:6" x14ac:dyDescent="0.3">
      <c r="A23" t="s">
        <v>48</v>
      </c>
      <c r="B23" s="1">
        <v>0</v>
      </c>
      <c r="C23" s="1">
        <v>0</v>
      </c>
      <c r="D23" s="1">
        <v>50985</v>
      </c>
      <c r="E23" s="1">
        <f t="shared" si="1"/>
        <v>50985</v>
      </c>
      <c r="F23" s="1"/>
    </row>
    <row r="24" spans="1:6" x14ac:dyDescent="0.3">
      <c r="A24" t="s">
        <v>49</v>
      </c>
      <c r="B24" s="1">
        <v>0</v>
      </c>
      <c r="C24" s="1">
        <v>0</v>
      </c>
      <c r="D24" s="1">
        <v>51700</v>
      </c>
      <c r="E24" s="1">
        <f t="shared" si="1"/>
        <v>51700</v>
      </c>
      <c r="F24" s="1"/>
    </row>
    <row r="25" spans="1:6" x14ac:dyDescent="0.3">
      <c r="A25" t="s">
        <v>50</v>
      </c>
      <c r="B25" s="1">
        <v>0</v>
      </c>
      <c r="C25" s="1">
        <v>0</v>
      </c>
      <c r="D25" s="1">
        <v>3700</v>
      </c>
      <c r="E25" s="1">
        <f t="shared" si="1"/>
        <v>3700</v>
      </c>
      <c r="F25" s="1"/>
    </row>
    <row r="26" spans="1:6" x14ac:dyDescent="0.3">
      <c r="A26" t="s">
        <v>51</v>
      </c>
      <c r="B26" s="1">
        <v>0</v>
      </c>
      <c r="C26" s="1">
        <v>0</v>
      </c>
      <c r="D26" s="1">
        <v>19100</v>
      </c>
      <c r="E26" s="1">
        <f t="shared" si="1"/>
        <v>19100</v>
      </c>
      <c r="F26" s="1"/>
    </row>
    <row r="27" spans="1:6" x14ac:dyDescent="0.3">
      <c r="A27" t="s">
        <v>1</v>
      </c>
      <c r="B27" s="1">
        <v>16731</v>
      </c>
      <c r="C27" s="1">
        <v>0</v>
      </c>
      <c r="D27" s="1">
        <v>0</v>
      </c>
      <c r="E27" s="1">
        <f t="shared" si="1"/>
        <v>16731</v>
      </c>
      <c r="F27" s="1"/>
    </row>
    <row r="28" spans="1:6" x14ac:dyDescent="0.3">
      <c r="A28" t="s">
        <v>2</v>
      </c>
      <c r="B28" s="4">
        <v>16271</v>
      </c>
      <c r="C28" s="4">
        <v>0</v>
      </c>
      <c r="D28" s="4">
        <v>38470</v>
      </c>
      <c r="E28" s="4">
        <f t="shared" ref="E28:E29" si="2">SUM(B28:D28)</f>
        <v>54741</v>
      </c>
      <c r="F28" s="1"/>
    </row>
    <row r="29" spans="1:6" x14ac:dyDescent="0.3">
      <c r="A29" t="s">
        <v>16</v>
      </c>
      <c r="B29" s="1">
        <f>SUM(B14:B28)</f>
        <v>210652</v>
      </c>
      <c r="C29" s="1">
        <f>SUM(C14:C28)</f>
        <v>0</v>
      </c>
      <c r="D29" s="1">
        <f>SUM(D14:D28)</f>
        <v>519345</v>
      </c>
      <c r="E29" s="1">
        <f t="shared" si="2"/>
        <v>729997</v>
      </c>
      <c r="F29" s="1"/>
    </row>
    <row r="30" spans="1:6" x14ac:dyDescent="0.3">
      <c r="B30" s="1"/>
      <c r="C30" s="1"/>
      <c r="D30" s="1"/>
      <c r="E30" s="1"/>
      <c r="F30" s="1"/>
    </row>
    <row r="31" spans="1:6" ht="29.25" customHeight="1" x14ac:dyDescent="0.3">
      <c r="A31" t="s">
        <v>17</v>
      </c>
      <c r="B31" s="1"/>
      <c r="C31" s="1"/>
      <c r="D31" s="1"/>
      <c r="E31" s="1"/>
      <c r="F31" s="1"/>
    </row>
    <row r="32" spans="1:6" x14ac:dyDescent="0.3">
      <c r="A32" t="s">
        <v>0</v>
      </c>
      <c r="B32" s="1">
        <v>61400</v>
      </c>
      <c r="C32" s="1">
        <v>0</v>
      </c>
      <c r="D32" s="1">
        <v>0</v>
      </c>
      <c r="E32" s="1">
        <f>SUM(B32:D32)</f>
        <v>61400</v>
      </c>
      <c r="F32" s="1"/>
    </row>
    <row r="33" spans="1:6" x14ac:dyDescent="0.3">
      <c r="A33" t="s">
        <v>1</v>
      </c>
      <c r="B33" s="1">
        <v>5425</v>
      </c>
      <c r="C33" s="1">
        <v>0</v>
      </c>
      <c r="D33" s="1">
        <v>0</v>
      </c>
      <c r="E33" s="1">
        <f t="shared" ref="E33:E35" si="3">SUM(B33:D33)</f>
        <v>5425</v>
      </c>
      <c r="F33" s="1"/>
    </row>
    <row r="34" spans="1:6" x14ac:dyDescent="0.3">
      <c r="A34" t="s">
        <v>2</v>
      </c>
      <c r="B34" s="4">
        <v>6887</v>
      </c>
      <c r="C34" s="4">
        <v>0</v>
      </c>
      <c r="D34" s="4">
        <v>0</v>
      </c>
      <c r="E34" s="4">
        <f t="shared" si="3"/>
        <v>6887</v>
      </c>
      <c r="F34" s="1"/>
    </row>
    <row r="35" spans="1:6" x14ac:dyDescent="0.3">
      <c r="A35" t="s">
        <v>18</v>
      </c>
      <c r="B35" s="1">
        <f>SUM(B32:B34)</f>
        <v>73712</v>
      </c>
      <c r="C35" s="1">
        <f>SUM(C32:C34)</f>
        <v>0</v>
      </c>
      <c r="D35" s="1">
        <f>SUM(D32:D34)</f>
        <v>0</v>
      </c>
      <c r="E35" s="1">
        <f t="shared" si="3"/>
        <v>73712</v>
      </c>
      <c r="F35" s="1"/>
    </row>
    <row r="36" spans="1:6" x14ac:dyDescent="0.3">
      <c r="B36" s="1"/>
      <c r="C36" s="1"/>
      <c r="D36" s="1"/>
      <c r="E36" s="1"/>
      <c r="F36" s="1"/>
    </row>
    <row r="37" spans="1:6" ht="28.5" customHeight="1" x14ac:dyDescent="0.3">
      <c r="A37" t="s">
        <v>19</v>
      </c>
      <c r="B37" s="1"/>
      <c r="C37" s="1"/>
      <c r="D37" s="1"/>
      <c r="E37" s="1"/>
      <c r="F37" s="1"/>
    </row>
    <row r="38" spans="1:6" x14ac:dyDescent="0.3">
      <c r="A38" t="s">
        <v>0</v>
      </c>
      <c r="B38" s="1">
        <v>1373754</v>
      </c>
      <c r="C38" s="1">
        <v>0</v>
      </c>
      <c r="D38" s="1">
        <v>0</v>
      </c>
      <c r="E38" s="1">
        <f>SUM(B38:D38)</f>
        <v>1373754</v>
      </c>
      <c r="F38" s="1"/>
    </row>
    <row r="39" spans="1:6" x14ac:dyDescent="0.3">
      <c r="A39" t="s">
        <v>52</v>
      </c>
      <c r="B39" s="1">
        <v>0</v>
      </c>
      <c r="C39" s="1">
        <v>0</v>
      </c>
      <c r="D39" s="1">
        <v>68200</v>
      </c>
      <c r="E39" s="1">
        <f t="shared" ref="E39:E43" si="4">SUM(B39:D39)</f>
        <v>68200</v>
      </c>
      <c r="F39" s="1"/>
    </row>
    <row r="40" spans="1:6" x14ac:dyDescent="0.3">
      <c r="A40" t="s">
        <v>53</v>
      </c>
      <c r="B40" s="1">
        <v>0</v>
      </c>
      <c r="C40" s="1">
        <v>0</v>
      </c>
      <c r="D40" s="1">
        <v>52000</v>
      </c>
      <c r="E40" s="1">
        <f t="shared" si="4"/>
        <v>52000</v>
      </c>
      <c r="F40" s="1"/>
    </row>
    <row r="41" spans="1:6" x14ac:dyDescent="0.3">
      <c r="A41" t="s">
        <v>54</v>
      </c>
      <c r="B41" s="1">
        <v>0</v>
      </c>
      <c r="C41" s="1">
        <v>0</v>
      </c>
      <c r="D41" s="1">
        <v>8500</v>
      </c>
      <c r="E41" s="1">
        <f t="shared" si="4"/>
        <v>8500</v>
      </c>
      <c r="F41" s="1"/>
    </row>
    <row r="42" spans="1:6" x14ac:dyDescent="0.3">
      <c r="A42" t="s">
        <v>55</v>
      </c>
      <c r="B42" s="1">
        <v>0</v>
      </c>
      <c r="C42" s="1">
        <v>0</v>
      </c>
      <c r="D42" s="1">
        <v>53000</v>
      </c>
      <c r="E42" s="1">
        <f t="shared" si="4"/>
        <v>53000</v>
      </c>
      <c r="F42" s="1"/>
    </row>
    <row r="43" spans="1:6" x14ac:dyDescent="0.3">
      <c r="A43" t="s">
        <v>56</v>
      </c>
      <c r="B43" s="1">
        <v>0</v>
      </c>
      <c r="C43" s="1">
        <v>0</v>
      </c>
      <c r="D43" s="1">
        <v>5000</v>
      </c>
      <c r="E43" s="1">
        <f t="shared" si="4"/>
        <v>5000</v>
      </c>
      <c r="F43" s="1"/>
    </row>
    <row r="44" spans="1:6" x14ac:dyDescent="0.3">
      <c r="A44" t="s">
        <v>1</v>
      </c>
      <c r="B44" s="1">
        <v>23842</v>
      </c>
      <c r="C44" s="1">
        <v>0</v>
      </c>
      <c r="D44" s="1">
        <v>0</v>
      </c>
      <c r="E44" s="1">
        <f t="shared" ref="E44:E45" si="5">SUM(B44:D44)</f>
        <v>23842</v>
      </c>
      <c r="F44" s="1"/>
    </row>
    <row r="45" spans="1:6" x14ac:dyDescent="0.3">
      <c r="A45" t="s">
        <v>2</v>
      </c>
      <c r="B45" s="4">
        <v>219069</v>
      </c>
      <c r="C45" s="4">
        <v>0</v>
      </c>
      <c r="D45" s="4">
        <v>14936</v>
      </c>
      <c r="E45" s="4">
        <f t="shared" si="5"/>
        <v>234005</v>
      </c>
      <c r="F45" s="1"/>
    </row>
    <row r="46" spans="1:6" x14ac:dyDescent="0.3">
      <c r="A46" t="s">
        <v>20</v>
      </c>
      <c r="B46" s="1">
        <f>SUM(B38:B45)</f>
        <v>1616665</v>
      </c>
      <c r="C46" s="1">
        <f t="shared" ref="C46:E46" si="6">SUM(C38:C45)</f>
        <v>0</v>
      </c>
      <c r="D46" s="1">
        <f t="shared" si="6"/>
        <v>201636</v>
      </c>
      <c r="E46" s="1">
        <f t="shared" si="6"/>
        <v>1818301</v>
      </c>
      <c r="F46" s="1"/>
    </row>
    <row r="47" spans="1:6" ht="30.75" customHeight="1" x14ac:dyDescent="0.3">
      <c r="B47" s="1"/>
      <c r="C47" s="1"/>
      <c r="D47" s="1"/>
      <c r="E47" s="1"/>
      <c r="F47" s="1"/>
    </row>
    <row r="48" spans="1:6" x14ac:dyDescent="0.3">
      <c r="A48" t="s">
        <v>21</v>
      </c>
      <c r="B48" s="1">
        <v>59337</v>
      </c>
      <c r="C48" s="1">
        <v>0</v>
      </c>
      <c r="D48" s="1">
        <v>0</v>
      </c>
      <c r="E48" s="1">
        <f>SUM(B48:D48)</f>
        <v>59337</v>
      </c>
      <c r="F48" s="1"/>
    </row>
    <row r="49" spans="1:6" x14ac:dyDescent="0.3">
      <c r="A49" t="s">
        <v>0</v>
      </c>
      <c r="B49" s="1">
        <v>1504</v>
      </c>
      <c r="C49" s="1">
        <v>0</v>
      </c>
      <c r="D49" s="1">
        <v>0</v>
      </c>
      <c r="E49" s="1">
        <f t="shared" ref="E49:E51" si="7">SUM(B49:D49)</f>
        <v>1504</v>
      </c>
      <c r="F49" s="1"/>
    </row>
    <row r="50" spans="1:6" x14ac:dyDescent="0.3">
      <c r="A50" t="s">
        <v>1</v>
      </c>
      <c r="B50" s="4">
        <v>4430</v>
      </c>
      <c r="C50" s="4">
        <v>0</v>
      </c>
      <c r="D50" s="4">
        <v>0</v>
      </c>
      <c r="E50" s="4">
        <f t="shared" si="7"/>
        <v>4430</v>
      </c>
      <c r="F50" s="1"/>
    </row>
    <row r="51" spans="1:6" x14ac:dyDescent="0.3">
      <c r="A51" t="s">
        <v>2</v>
      </c>
      <c r="B51" s="1">
        <f>SUM(B48:B50)</f>
        <v>65271</v>
      </c>
      <c r="C51" s="1">
        <f>SUM(C50,C49,C48)</f>
        <v>0</v>
      </c>
      <c r="D51" s="1">
        <f>SUM(D50,D49,D48)</f>
        <v>0</v>
      </c>
      <c r="E51" s="1">
        <f t="shared" si="7"/>
        <v>65271</v>
      </c>
      <c r="F51" s="1"/>
    </row>
    <row r="52" spans="1:6" x14ac:dyDescent="0.3">
      <c r="A52" t="s">
        <v>22</v>
      </c>
      <c r="B52" s="1"/>
      <c r="C52" s="1"/>
      <c r="D52" s="1"/>
      <c r="E52" s="1"/>
      <c r="F52" s="1"/>
    </row>
    <row r="53" spans="1:6" ht="30" customHeight="1" x14ac:dyDescent="0.3">
      <c r="B53" s="1"/>
      <c r="C53" s="1"/>
      <c r="D53" s="1"/>
      <c r="E53" s="1"/>
      <c r="F53" s="1"/>
    </row>
    <row r="54" spans="1:6" x14ac:dyDescent="0.3">
      <c r="A54" t="s">
        <v>23</v>
      </c>
      <c r="B54" s="1">
        <v>1609544</v>
      </c>
      <c r="C54" s="1">
        <v>0</v>
      </c>
      <c r="D54" s="1">
        <v>0</v>
      </c>
      <c r="E54" s="1">
        <f>SUM(B54:D54)</f>
        <v>1609544</v>
      </c>
      <c r="F54" s="1"/>
    </row>
    <row r="55" spans="1:6" x14ac:dyDescent="0.3">
      <c r="A55" t="s">
        <v>0</v>
      </c>
      <c r="B55" s="1">
        <v>31400</v>
      </c>
      <c r="C55" s="1">
        <v>0</v>
      </c>
      <c r="D55" s="1">
        <v>0</v>
      </c>
      <c r="E55" s="1">
        <f t="shared" ref="E55:E57" si="8">SUM(B55:D55)</f>
        <v>31400</v>
      </c>
      <c r="F55" s="1"/>
    </row>
    <row r="56" spans="1:6" x14ac:dyDescent="0.3">
      <c r="A56" t="s">
        <v>1</v>
      </c>
      <c r="B56" s="4">
        <v>97852</v>
      </c>
      <c r="C56" s="4">
        <v>0</v>
      </c>
      <c r="D56" s="4">
        <v>0</v>
      </c>
      <c r="E56" s="4">
        <f t="shared" si="8"/>
        <v>97852</v>
      </c>
      <c r="F56" s="1"/>
    </row>
    <row r="57" spans="1:6" x14ac:dyDescent="0.3">
      <c r="A57" t="s">
        <v>2</v>
      </c>
      <c r="B57" s="1">
        <f>SUM(B54:B56)</f>
        <v>1738796</v>
      </c>
      <c r="C57" s="1">
        <f>+C56+C54</f>
        <v>0</v>
      </c>
      <c r="D57" s="1">
        <f>+D56+D54</f>
        <v>0</v>
      </c>
      <c r="E57" s="1">
        <f t="shared" si="8"/>
        <v>1738796</v>
      </c>
      <c r="F57" s="1"/>
    </row>
    <row r="58" spans="1:6" x14ac:dyDescent="0.3">
      <c r="A58" t="s">
        <v>24</v>
      </c>
      <c r="B58" s="1"/>
      <c r="C58" s="1"/>
      <c r="D58" s="1"/>
      <c r="E58" s="1"/>
      <c r="F58" s="1"/>
    </row>
    <row r="59" spans="1:6" ht="29.25" customHeight="1" x14ac:dyDescent="0.3">
      <c r="B59" s="1"/>
      <c r="C59" s="1"/>
      <c r="D59" s="1"/>
      <c r="E59" s="1"/>
      <c r="F59" s="1"/>
    </row>
    <row r="60" spans="1:6" x14ac:dyDescent="0.3">
      <c r="A60" t="s">
        <v>25</v>
      </c>
      <c r="B60" s="1">
        <v>126300</v>
      </c>
      <c r="C60" s="1">
        <v>0</v>
      </c>
      <c r="D60" s="1">
        <v>0</v>
      </c>
      <c r="E60" s="1">
        <f>SUM(B60:D60)</f>
        <v>126300</v>
      </c>
      <c r="F60" s="1"/>
    </row>
    <row r="61" spans="1:6" x14ac:dyDescent="0.3">
      <c r="A61" t="s">
        <v>0</v>
      </c>
      <c r="B61" s="1">
        <v>17191</v>
      </c>
      <c r="C61" s="1">
        <v>0</v>
      </c>
      <c r="D61" s="1">
        <v>0</v>
      </c>
      <c r="E61" s="1">
        <f t="shared" ref="E61:E63" si="9">SUM(B61:D61)</f>
        <v>17191</v>
      </c>
      <c r="F61" s="1"/>
    </row>
    <row r="62" spans="1:6" x14ac:dyDescent="0.3">
      <c r="A62" t="s">
        <v>1</v>
      </c>
      <c r="B62" s="4">
        <v>18000</v>
      </c>
      <c r="C62" s="4">
        <v>0</v>
      </c>
      <c r="D62" s="4">
        <v>0</v>
      </c>
      <c r="E62" s="4">
        <f t="shared" si="9"/>
        <v>18000</v>
      </c>
      <c r="F62" s="1"/>
    </row>
    <row r="63" spans="1:6" x14ac:dyDescent="0.3">
      <c r="A63" t="s">
        <v>2</v>
      </c>
      <c r="B63" s="1">
        <f>SUM(B60:B62)</f>
        <v>161491</v>
      </c>
      <c r="C63" s="1">
        <f>+C62+C60</f>
        <v>0</v>
      </c>
      <c r="D63" s="1">
        <f>+D62+D60</f>
        <v>0</v>
      </c>
      <c r="E63" s="1">
        <f t="shared" si="9"/>
        <v>161491</v>
      </c>
      <c r="F63" s="1"/>
    </row>
    <row r="64" spans="1:6" x14ac:dyDescent="0.3">
      <c r="A64" t="s">
        <v>26</v>
      </c>
      <c r="B64" s="1"/>
      <c r="C64" s="1"/>
      <c r="D64" s="1"/>
      <c r="E64" s="1"/>
      <c r="F64" s="1"/>
    </row>
    <row r="65" spans="1:6" ht="30" customHeight="1" x14ac:dyDescent="0.3">
      <c r="B65" s="1"/>
      <c r="C65" s="1"/>
      <c r="D65" s="1"/>
      <c r="E65" s="1"/>
      <c r="F65" s="1"/>
    </row>
    <row r="66" spans="1:6" x14ac:dyDescent="0.3">
      <c r="A66" t="s">
        <v>27</v>
      </c>
      <c r="B66" s="1">
        <v>55200</v>
      </c>
      <c r="C66" s="1">
        <v>0</v>
      </c>
      <c r="D66" s="1">
        <v>0</v>
      </c>
      <c r="E66" s="1">
        <f>SUM(B66:D66)</f>
        <v>55200</v>
      </c>
      <c r="F66" s="1"/>
    </row>
    <row r="67" spans="1:6" x14ac:dyDescent="0.3">
      <c r="A67" t="s">
        <v>0</v>
      </c>
      <c r="B67" s="1">
        <v>3610</v>
      </c>
      <c r="C67" s="1">
        <v>0</v>
      </c>
      <c r="D67" s="1">
        <v>0</v>
      </c>
      <c r="E67" s="1">
        <f t="shared" ref="E67:E69" si="10">SUM(B67:D67)</f>
        <v>3610</v>
      </c>
      <c r="F67" s="1"/>
    </row>
    <row r="68" spans="1:6" x14ac:dyDescent="0.3">
      <c r="A68" t="s">
        <v>1</v>
      </c>
      <c r="B68" s="4">
        <v>4725</v>
      </c>
      <c r="C68" s="4">
        <v>0</v>
      </c>
      <c r="D68" s="4">
        <v>0</v>
      </c>
      <c r="E68" s="4">
        <f t="shared" si="10"/>
        <v>4725</v>
      </c>
      <c r="F68" s="1"/>
    </row>
    <row r="69" spans="1:6" x14ac:dyDescent="0.3">
      <c r="A69" t="s">
        <v>2</v>
      </c>
      <c r="B69" s="1">
        <f>SUM(B66:B68)</f>
        <v>63535</v>
      </c>
      <c r="C69" s="1">
        <f>SUM(C66:C68)</f>
        <v>0</v>
      </c>
      <c r="D69" s="1">
        <f>SUM(D66:D68)</f>
        <v>0</v>
      </c>
      <c r="E69" s="1">
        <f t="shared" si="10"/>
        <v>63535</v>
      </c>
      <c r="F69" s="1"/>
    </row>
    <row r="70" spans="1:6" x14ac:dyDescent="0.3">
      <c r="A70" t="s">
        <v>28</v>
      </c>
      <c r="B70" s="1"/>
      <c r="C70" s="1"/>
      <c r="D70" s="1"/>
      <c r="E70" s="1"/>
      <c r="F70" s="1"/>
    </row>
    <row r="71" spans="1:6" ht="30.75" customHeight="1" x14ac:dyDescent="0.3">
      <c r="B71" s="1"/>
      <c r="C71" s="1"/>
      <c r="D71" s="1"/>
      <c r="E71" s="1"/>
      <c r="F71" s="1"/>
    </row>
    <row r="72" spans="1:6" x14ac:dyDescent="0.3">
      <c r="A72" t="s">
        <v>29</v>
      </c>
      <c r="B72" s="1">
        <v>2891283</v>
      </c>
      <c r="C72" s="1">
        <v>0</v>
      </c>
      <c r="D72" s="1">
        <v>0</v>
      </c>
      <c r="E72" s="1">
        <f>SUM(B72:D72)</f>
        <v>2891283</v>
      </c>
      <c r="F72" s="1"/>
    </row>
    <row r="73" spans="1:6" x14ac:dyDescent="0.3">
      <c r="A73" t="s">
        <v>0</v>
      </c>
      <c r="B73" s="1">
        <v>0</v>
      </c>
      <c r="C73" s="1">
        <v>200000</v>
      </c>
      <c r="D73" s="1">
        <v>0</v>
      </c>
      <c r="E73" s="1">
        <f t="shared" ref="E73:E76" si="11">SUM(B73:D73)</f>
        <v>200000</v>
      </c>
      <c r="F73" s="1"/>
    </row>
    <row r="74" spans="1:6" x14ac:dyDescent="0.3">
      <c r="A74" t="s">
        <v>36</v>
      </c>
      <c r="B74" s="1">
        <v>47913</v>
      </c>
      <c r="C74" s="1">
        <v>0</v>
      </c>
      <c r="D74" s="1">
        <v>0</v>
      </c>
      <c r="E74" s="1">
        <f t="shared" si="11"/>
        <v>47913</v>
      </c>
      <c r="F74" s="1"/>
    </row>
    <row r="75" spans="1:6" x14ac:dyDescent="0.3">
      <c r="A75" t="s">
        <v>1</v>
      </c>
      <c r="B75" s="4">
        <v>175717</v>
      </c>
      <c r="C75" s="4">
        <v>0</v>
      </c>
      <c r="D75" s="4">
        <v>0</v>
      </c>
      <c r="E75" s="4">
        <f t="shared" si="11"/>
        <v>175717</v>
      </c>
      <c r="F75" s="1"/>
    </row>
    <row r="76" spans="1:6" x14ac:dyDescent="0.3">
      <c r="A76" t="s">
        <v>2</v>
      </c>
      <c r="B76" s="1">
        <f>SUM(B72:B75)</f>
        <v>3114913</v>
      </c>
      <c r="C76" s="1">
        <f>SUM(C72:C75)</f>
        <v>200000</v>
      </c>
      <c r="D76" s="1">
        <f>SUM(D72:D75)</f>
        <v>0</v>
      </c>
      <c r="E76" s="1">
        <f t="shared" si="11"/>
        <v>3314913</v>
      </c>
      <c r="F76" s="1"/>
    </row>
    <row r="77" spans="1:6" x14ac:dyDescent="0.3">
      <c r="A77" t="s">
        <v>30</v>
      </c>
      <c r="B77" s="1"/>
      <c r="C77" s="1"/>
      <c r="D77" s="1"/>
      <c r="E77" s="1"/>
      <c r="F77" s="1"/>
    </row>
    <row r="78" spans="1:6" ht="30" customHeight="1" x14ac:dyDescent="0.3">
      <c r="B78" s="1">
        <v>154000</v>
      </c>
      <c r="C78" s="1">
        <v>0</v>
      </c>
      <c r="D78" s="1">
        <v>0</v>
      </c>
      <c r="E78" s="1">
        <f>SUM(B78:D78)</f>
        <v>154000</v>
      </c>
      <c r="F78" s="1"/>
    </row>
    <row r="79" spans="1:6" x14ac:dyDescent="0.3">
      <c r="A79" t="s">
        <v>31</v>
      </c>
      <c r="B79" s="1"/>
      <c r="C79" s="1"/>
      <c r="D79" s="1"/>
      <c r="E79" s="1"/>
      <c r="F79" s="1"/>
    </row>
    <row r="80" spans="1:6" ht="31.5" customHeight="1" x14ac:dyDescent="0.3">
      <c r="B80" s="1">
        <f>58000+143644+54223</f>
        <v>255867</v>
      </c>
      <c r="C80" s="1">
        <v>0</v>
      </c>
      <c r="D80" s="1">
        <v>0</v>
      </c>
      <c r="E80" s="1">
        <f>SUM(B80:D80)</f>
        <v>255867</v>
      </c>
      <c r="F80" s="1"/>
    </row>
    <row r="81" spans="1:6" x14ac:dyDescent="0.3">
      <c r="A81" t="s">
        <v>32</v>
      </c>
      <c r="B81" s="1"/>
      <c r="C81" s="1"/>
      <c r="D81" s="1"/>
      <c r="E81" s="1"/>
      <c r="F81" s="1"/>
    </row>
    <row r="82" spans="1:6" ht="32.25" customHeight="1" x14ac:dyDescent="0.3">
      <c r="B82" s="1">
        <v>1407155</v>
      </c>
      <c r="C82" s="1">
        <v>0</v>
      </c>
      <c r="D82" s="1">
        <v>0</v>
      </c>
      <c r="E82" s="1">
        <f>SUM(B82:D82)</f>
        <v>1407155</v>
      </c>
      <c r="F82" s="1"/>
    </row>
    <row r="83" spans="1:6" x14ac:dyDescent="0.3">
      <c r="A83" t="s">
        <v>33</v>
      </c>
      <c r="B83" s="1"/>
      <c r="C83" s="1"/>
      <c r="D83" s="1"/>
      <c r="E83" s="1"/>
      <c r="F83" s="1"/>
    </row>
    <row r="84" spans="1:6" ht="30" customHeight="1" thickBot="1" x14ac:dyDescent="0.35">
      <c r="B84" s="8">
        <f>+B82+B80+B76+B69+B63+B57+B51+B46+B35+B29+B11+B78</f>
        <v>9782451</v>
      </c>
      <c r="C84" s="8">
        <f>+C82+C80+C76+C69+C63+C57+C51+C46+C35+C29+C11+C78</f>
        <v>200000</v>
      </c>
      <c r="D84" s="8">
        <f>+D82+D80+D76+D69+D63+D57+D51+D46+D35+D29+D11+D78</f>
        <v>720981</v>
      </c>
      <c r="E84" s="8">
        <f>+E82+E80+E76+E69+E63+E57+E51+E46+E35+E29+E11+E78</f>
        <v>10703432</v>
      </c>
      <c r="F84" s="1"/>
    </row>
    <row r="85" spans="1:6" ht="15" thickTop="1" x14ac:dyDescent="0.3">
      <c r="A85" t="s">
        <v>3</v>
      </c>
      <c r="B85" s="1"/>
      <c r="C85" s="1"/>
      <c r="D85" s="1"/>
      <c r="E85" s="1"/>
      <c r="F85" s="1"/>
    </row>
    <row r="86" spans="1:6" x14ac:dyDescent="0.3">
      <c r="B86" s="1"/>
      <c r="C86" s="1"/>
      <c r="D86" s="1"/>
      <c r="E86" s="1"/>
      <c r="F86" s="1"/>
    </row>
    <row r="87" spans="1:6" x14ac:dyDescent="0.3">
      <c r="B87" s="1"/>
      <c r="C87" s="1"/>
      <c r="D87" s="1"/>
      <c r="E87" s="1"/>
      <c r="F87" s="1"/>
    </row>
    <row r="88" spans="1:6" x14ac:dyDescent="0.3">
      <c r="B88" s="1"/>
      <c r="C88" s="1"/>
      <c r="D88" s="1"/>
      <c r="E88" s="1"/>
      <c r="F88" s="1"/>
    </row>
    <row r="89" spans="1:6" x14ac:dyDescent="0.3">
      <c r="B89" s="1"/>
      <c r="C89" s="1"/>
      <c r="D89" s="1"/>
      <c r="E89" s="1"/>
      <c r="F89" s="1"/>
    </row>
    <row r="90" spans="1:6" x14ac:dyDescent="0.3">
      <c r="B90" s="1"/>
      <c r="C90" s="1"/>
      <c r="D90" s="1"/>
      <c r="E90" s="1"/>
      <c r="F90" s="1"/>
    </row>
    <row r="91" spans="1:6" x14ac:dyDescent="0.3">
      <c r="B91" s="1"/>
      <c r="C91" s="1"/>
      <c r="D91" s="1"/>
      <c r="E91" s="1"/>
      <c r="F91" s="1"/>
    </row>
    <row r="92" spans="1:6" x14ac:dyDescent="0.3">
      <c r="B92" s="1"/>
      <c r="C92" s="1"/>
      <c r="D92" s="1"/>
      <c r="E92" s="1"/>
      <c r="F92" s="1"/>
    </row>
    <row r="93" spans="1:6" x14ac:dyDescent="0.3">
      <c r="B93" s="1"/>
      <c r="C93" s="1"/>
      <c r="D93" s="1"/>
      <c r="E93" s="1"/>
      <c r="F93" s="1"/>
    </row>
    <row r="94" spans="1:6" x14ac:dyDescent="0.3">
      <c r="B94" s="1"/>
      <c r="C94" s="1"/>
      <c r="D94" s="1"/>
      <c r="E94" s="1"/>
      <c r="F94" s="1"/>
    </row>
    <row r="95" spans="1:6" x14ac:dyDescent="0.3">
      <c r="B95" s="1"/>
      <c r="C95" s="1"/>
      <c r="D95" s="1"/>
      <c r="E95" s="1"/>
      <c r="F95" s="1"/>
    </row>
    <row r="96" spans="1:6" x14ac:dyDescent="0.3">
      <c r="B96" s="1"/>
      <c r="C96" s="1"/>
      <c r="D96" s="1"/>
      <c r="E96" s="1"/>
      <c r="F96" s="1"/>
    </row>
    <row r="97" spans="2:6" x14ac:dyDescent="0.3">
      <c r="B97" s="1"/>
      <c r="C97" s="1"/>
      <c r="D97" s="1"/>
      <c r="E97" s="1"/>
      <c r="F97" s="1"/>
    </row>
    <row r="98" spans="2:6" x14ac:dyDescent="0.3">
      <c r="B98" s="1"/>
      <c r="C98" s="1"/>
      <c r="D98" s="1"/>
      <c r="E98" s="1"/>
      <c r="F98" s="1"/>
    </row>
    <row r="99" spans="2:6" x14ac:dyDescent="0.3">
      <c r="B99" s="1"/>
      <c r="C99" s="1"/>
      <c r="D99" s="1"/>
      <c r="E99" s="1"/>
      <c r="F99" s="1"/>
    </row>
    <row r="100" spans="2:6" x14ac:dyDescent="0.3">
      <c r="B100" s="1"/>
      <c r="C100" s="1"/>
      <c r="D100" s="1"/>
      <c r="E100" s="1"/>
      <c r="F100" s="1"/>
    </row>
    <row r="101" spans="2:6" x14ac:dyDescent="0.3">
      <c r="B101" s="1"/>
      <c r="C101" s="1"/>
      <c r="D101" s="1"/>
      <c r="E101" s="1"/>
      <c r="F101" s="1"/>
    </row>
    <row r="102" spans="2:6" x14ac:dyDescent="0.3">
      <c r="B102" s="1"/>
      <c r="C102" s="1"/>
      <c r="D102" s="1"/>
      <c r="E102" s="1"/>
      <c r="F102" s="1"/>
    </row>
    <row r="103" spans="2:6" x14ac:dyDescent="0.3">
      <c r="B103" s="1"/>
      <c r="C103" s="1"/>
      <c r="D103" s="1"/>
      <c r="E103" s="1"/>
      <c r="F103" s="1"/>
    </row>
    <row r="104" spans="2:6" x14ac:dyDescent="0.3">
      <c r="B104" s="1"/>
      <c r="C104" s="1"/>
      <c r="D104" s="1"/>
      <c r="E104" s="1"/>
      <c r="F104" s="1"/>
    </row>
    <row r="105" spans="2:6" x14ac:dyDescent="0.3">
      <c r="B105" s="1"/>
      <c r="C105" s="1"/>
      <c r="D105" s="1"/>
      <c r="E105" s="1"/>
      <c r="F105" s="1"/>
    </row>
    <row r="106" spans="2:6" x14ac:dyDescent="0.3">
      <c r="B106" s="1"/>
      <c r="C106" s="1"/>
      <c r="D106" s="1"/>
      <c r="E106" s="1"/>
      <c r="F106" s="1"/>
    </row>
    <row r="107" spans="2:6" x14ac:dyDescent="0.3">
      <c r="B107" s="1"/>
      <c r="C107" s="1"/>
      <c r="D107" s="1"/>
      <c r="E107" s="1"/>
      <c r="F107" s="1"/>
    </row>
    <row r="108" spans="2:6" x14ac:dyDescent="0.3">
      <c r="B108" s="1"/>
      <c r="C108" s="1"/>
      <c r="D108" s="1"/>
      <c r="E108" s="1"/>
      <c r="F108" s="1"/>
    </row>
    <row r="109" spans="2:6" x14ac:dyDescent="0.3">
      <c r="B109" s="1"/>
      <c r="C109" s="1"/>
      <c r="D109" s="1"/>
      <c r="E109" s="1"/>
      <c r="F109" s="1"/>
    </row>
    <row r="110" spans="2:6" x14ac:dyDescent="0.3">
      <c r="B110" s="1"/>
      <c r="C110" s="1"/>
      <c r="D110" s="1"/>
      <c r="E110" s="1"/>
      <c r="F110" s="1"/>
    </row>
    <row r="111" spans="2:6" x14ac:dyDescent="0.3">
      <c r="B111" s="1"/>
      <c r="C111" s="1"/>
      <c r="D111" s="1"/>
      <c r="E111" s="1"/>
      <c r="F111" s="1"/>
    </row>
    <row r="112" spans="2:6" x14ac:dyDescent="0.3">
      <c r="B112" s="1"/>
      <c r="C112" s="1"/>
      <c r="D112" s="1"/>
      <c r="E112" s="1"/>
      <c r="F112" s="1"/>
    </row>
    <row r="113" spans="2:6" x14ac:dyDescent="0.3">
      <c r="B113" s="1"/>
      <c r="C113" s="1"/>
      <c r="D113" s="1"/>
      <c r="E113" s="1"/>
      <c r="F113" s="1"/>
    </row>
    <row r="114" spans="2:6" x14ac:dyDescent="0.3">
      <c r="B114" s="1"/>
      <c r="C114" s="1"/>
      <c r="D114" s="1"/>
      <c r="E114" s="1"/>
      <c r="F114" s="1"/>
    </row>
    <row r="115" spans="2:6" x14ac:dyDescent="0.3">
      <c r="B115" s="1"/>
      <c r="C115" s="1"/>
      <c r="D115" s="1"/>
      <c r="E115" s="1"/>
      <c r="F115" s="1"/>
    </row>
    <row r="116" spans="2:6" x14ac:dyDescent="0.3">
      <c r="B116" s="1"/>
      <c r="C116" s="1"/>
      <c r="D116" s="1"/>
      <c r="E116" s="1"/>
      <c r="F116" s="1"/>
    </row>
    <row r="117" spans="2:6" x14ac:dyDescent="0.3">
      <c r="B117" s="1"/>
      <c r="C117" s="1"/>
      <c r="D117" s="1"/>
      <c r="E117" s="1"/>
      <c r="F117" s="1"/>
    </row>
    <row r="118" spans="2:6" x14ac:dyDescent="0.3">
      <c r="B118" s="1"/>
      <c r="C118" s="1"/>
      <c r="D118" s="1"/>
      <c r="E118" s="1"/>
      <c r="F118" s="1"/>
    </row>
    <row r="119" spans="2:6" x14ac:dyDescent="0.3">
      <c r="B119" s="1"/>
      <c r="C119" s="1"/>
      <c r="D119" s="1"/>
      <c r="E119" s="1"/>
      <c r="F119" s="1"/>
    </row>
    <row r="120" spans="2:6" x14ac:dyDescent="0.3">
      <c r="B120" s="1"/>
      <c r="C120" s="1"/>
      <c r="D120" s="1"/>
      <c r="E120" s="1"/>
      <c r="F120" s="1"/>
    </row>
    <row r="121" spans="2:6" x14ac:dyDescent="0.3">
      <c r="B121" s="1"/>
      <c r="C121" s="1"/>
      <c r="D121" s="1"/>
      <c r="E121" s="1"/>
      <c r="F121" s="1"/>
    </row>
    <row r="122" spans="2:6" x14ac:dyDescent="0.3">
      <c r="B122" s="1"/>
      <c r="C122" s="1"/>
      <c r="D122" s="1"/>
      <c r="E122" s="1"/>
      <c r="F122" s="1"/>
    </row>
    <row r="123" spans="2:6" x14ac:dyDescent="0.3">
      <c r="B123" s="1"/>
      <c r="C123" s="1"/>
      <c r="D123" s="1"/>
      <c r="E123" s="1"/>
      <c r="F123" s="1"/>
    </row>
    <row r="124" spans="2:6" x14ac:dyDescent="0.3">
      <c r="B124" s="1"/>
      <c r="C124" s="1"/>
      <c r="D124" s="1"/>
      <c r="E124" s="1"/>
      <c r="F124" s="1"/>
    </row>
    <row r="125" spans="2:6" x14ac:dyDescent="0.3">
      <c r="B125" s="1"/>
      <c r="C125" s="1"/>
      <c r="D125" s="1"/>
      <c r="E125" s="1"/>
      <c r="F125" s="1"/>
    </row>
    <row r="126" spans="2:6" x14ac:dyDescent="0.3">
      <c r="B126" s="1"/>
      <c r="C126" s="1"/>
      <c r="D126" s="1"/>
      <c r="E126" s="1"/>
      <c r="F126" s="1"/>
    </row>
    <row r="127" spans="2:6" x14ac:dyDescent="0.3">
      <c r="B127" s="1"/>
      <c r="C127" s="1"/>
      <c r="D127" s="1"/>
      <c r="E127" s="1"/>
      <c r="F127" s="1"/>
    </row>
    <row r="128" spans="2:6" x14ac:dyDescent="0.3">
      <c r="B128" s="1"/>
      <c r="C128" s="1"/>
      <c r="D128" s="1"/>
      <c r="E128" s="1"/>
      <c r="F128" s="1"/>
    </row>
    <row r="129" spans="2:6" x14ac:dyDescent="0.3">
      <c r="B129" s="1"/>
      <c r="C129" s="1"/>
      <c r="D129" s="1"/>
      <c r="E129" s="1"/>
      <c r="F129" s="1"/>
    </row>
    <row r="130" spans="2:6" x14ac:dyDescent="0.3">
      <c r="B130" s="1"/>
      <c r="C130" s="1"/>
      <c r="D130" s="1"/>
      <c r="E130" s="1"/>
      <c r="F130" s="1"/>
    </row>
    <row r="131" spans="2:6" x14ac:dyDescent="0.3">
      <c r="B131" s="1"/>
      <c r="C131" s="1"/>
      <c r="D131" s="1"/>
      <c r="E131" s="1"/>
      <c r="F131" s="1"/>
    </row>
    <row r="132" spans="2:6" x14ac:dyDescent="0.3">
      <c r="B132" s="1"/>
      <c r="C132" s="1"/>
      <c r="D132" s="1"/>
      <c r="E132" s="1"/>
      <c r="F132" s="1"/>
    </row>
    <row r="133" spans="2:6" x14ac:dyDescent="0.3">
      <c r="B133" s="1"/>
      <c r="C133" s="1"/>
      <c r="D133" s="1"/>
      <c r="E133" s="1"/>
      <c r="F133" s="1"/>
    </row>
    <row r="134" spans="2:6" x14ac:dyDescent="0.3">
      <c r="B134" s="1"/>
      <c r="C134" s="1"/>
      <c r="D134" s="1"/>
      <c r="E134" s="1"/>
      <c r="F134" s="1"/>
    </row>
    <row r="135" spans="2:6" x14ac:dyDescent="0.3">
      <c r="B135" s="1"/>
      <c r="C135" s="1"/>
      <c r="D135" s="1"/>
      <c r="E135" s="1"/>
      <c r="F135" s="1"/>
    </row>
    <row r="136" spans="2:6" x14ac:dyDescent="0.3">
      <c r="B136" s="1"/>
      <c r="C136" s="1"/>
      <c r="D136" s="1"/>
      <c r="E136" s="1"/>
      <c r="F136" s="1"/>
    </row>
    <row r="137" spans="2:6" x14ac:dyDescent="0.3">
      <c r="B137" s="1"/>
      <c r="C137" s="1"/>
      <c r="D137" s="1"/>
      <c r="E137" s="1"/>
      <c r="F137" s="1"/>
    </row>
    <row r="138" spans="2:6" x14ac:dyDescent="0.3">
      <c r="B138" s="1"/>
      <c r="C138" s="1"/>
      <c r="D138" s="1"/>
      <c r="E138" s="1"/>
      <c r="F138" s="1"/>
    </row>
    <row r="139" spans="2:6" x14ac:dyDescent="0.3">
      <c r="B139" s="1"/>
      <c r="C139" s="1"/>
      <c r="D139" s="1"/>
      <c r="E139" s="1"/>
      <c r="F139" s="1"/>
    </row>
    <row r="140" spans="2:6" x14ac:dyDescent="0.3">
      <c r="B140" s="1"/>
      <c r="C140" s="1"/>
      <c r="D140" s="1"/>
      <c r="E140" s="1"/>
      <c r="F140" s="1"/>
    </row>
    <row r="141" spans="2:6" x14ac:dyDescent="0.3">
      <c r="B141" s="1"/>
      <c r="C141" s="1"/>
      <c r="D141" s="1"/>
      <c r="E141" s="1"/>
      <c r="F141" s="1"/>
    </row>
  </sheetData>
  <mergeCells count="3">
    <mergeCell ref="A1:E1"/>
    <mergeCell ref="A2:E2"/>
    <mergeCell ref="A3:E3"/>
  </mergeCells>
  <printOptions horizontalCentered="1"/>
  <pageMargins left="0.7" right="0.7" top="0.75" bottom="0.75" header="0.3" footer="0.3"/>
  <pageSetup scale="74" orientation="landscape" r:id="rId1"/>
  <rowBreaks count="1" manualBreakCount="1">
    <brk id="6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Cover</vt:lpstr>
      <vt:lpstr>Base</vt:lpstr>
      <vt:lpstr>Base!Print_Area</vt:lpstr>
      <vt:lpstr>Cover!Print_Area</vt:lpstr>
      <vt:lpstr>Base!Print_Titles</vt:lpstr>
      <vt:lpstr>Cover!Print_Titles</vt:lpstr>
    </vt:vector>
  </TitlesOfParts>
  <Company>EITSD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 Tavernier</dc:creator>
  <cp:lastModifiedBy>Probstm</cp:lastModifiedBy>
  <cp:lastPrinted>2017-11-17T14:54:53Z</cp:lastPrinted>
  <dcterms:created xsi:type="dcterms:W3CDTF">2017-02-22T16:24:39Z</dcterms:created>
  <dcterms:modified xsi:type="dcterms:W3CDTF">2017-11-17T15:01:12Z</dcterms:modified>
</cp:coreProperties>
</file>